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/>
  </bookViews>
  <sheets>
    <sheet name="2013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60" i="5" l="1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G73" i="5" l="1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73" i="5" l="1"/>
</calcChain>
</file>

<file path=xl/sharedStrings.xml><?xml version="1.0" encoding="utf-8"?>
<sst xmlns="http://schemas.openxmlformats.org/spreadsheetml/2006/main" count="96" uniqueCount="74">
  <si>
    <t xml:space="preserve">3-1-01-015  INGRESOS JUNJI EDUCACION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</si>
  <si>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</si>
  <si>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</si>
  <si>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</si>
  <si>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</si>
  <si>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</si>
  <si>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</si>
  <si>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</si>
  <si>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</si>
  <si>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</si>
  <si>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1-2-03-001  MAQUINAS Y EQUIPOS</t>
  </si>
  <si>
    <t>1-2-04-001  MUEBLES Y UTILES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</si>
  <si>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</si>
  <si>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</si>
  <si>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</si>
  <si>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</si>
  <si>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</si>
  <si>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</si>
  <si>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</si>
  <si>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</si>
  <si>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</si>
  <si>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</si>
  <si>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</si>
  <si>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</si>
  <si>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</si>
  <si>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</si>
  <si>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</si>
  <si>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</si>
  <si>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</si>
  <si>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</si>
  <si>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</si>
  <si>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</si>
  <si>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</si>
  <si>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</si>
  <si>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</si>
  <si>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</si>
  <si>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</si>
  <si>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>4-1-07-001  SEGUROS VENCIDOS VEHICULOS</t>
  </si>
  <si>
    <t>4-1-08-001  TRANSFERENCIA A LA ADMINISTRACION</t>
  </si>
  <si>
    <t>4-2-01-001  INTERESES BANCARIOS</t>
  </si>
  <si>
    <t>4-2-01-002  GASTOS BANCARIOS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</si>
  <si>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</si>
  <si>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</si>
  <si>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</si>
  <si>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</si>
  <si>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</si>
  <si>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</si>
  <si>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</si>
  <si>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</si>
  <si>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</si>
  <si>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</si>
  <si>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</si>
  <si>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</si>
  <si>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</si>
  <si>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</si>
  <si>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</si>
  <si>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</si>
  <si>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</si>
  <si>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</si>
  <si>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</si>
  <si>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3-1-03-002  APORTE MUNICIPAL EDUCACION</t>
  </si>
  <si>
    <t>3-1-03-004  APORTE MUNIC. PROG. EDUCACION</t>
  </si>
  <si>
    <t>3-2-01-003  OTROS INGRESOS EDUCACION</t>
  </si>
  <si>
    <t>3-1-01-009  SUBVENCION UMP</t>
  </si>
  <si>
    <t xml:space="preserve">3-1-01-020  REFORZAMIENTO EDUCATIVO                                     </t>
  </si>
  <si>
    <t xml:space="preserve">3-1-04-003  SUBSIDIO INCAPACIDAD LABORAL                                </t>
  </si>
  <si>
    <t>4-1-06-004  ELEMENTOS DE CURACION</t>
  </si>
  <si>
    <t>1-2-08-001  PROGRAMAS COMPUTACIONALES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</si>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</sst>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3" borderId="3" xfId="0" applyNumberFormat="1" applyFont="1" applyFill="1" applyBorder="1" applyAlignment="1"/>
    <xf numFmtId="165" fontId="1" fillId="3" borderId="16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2" xfId="0" applyNumberFormat="1" applyBorder="1"/>
    <xf numFmtId="164" fontId="1" fillId="5" borderId="5" xfId="0" applyNumberFormat="1" applyFont="1" applyFill="1" applyBorder="1"/>
    <xf numFmtId="165" fontId="0" fillId="0" borderId="13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8" xfId="0" applyNumberFormat="1" applyFill="1" applyBorder="1"/>
    <xf numFmtId="165" fontId="3" fillId="4" borderId="8" xfId="0" applyNumberFormat="1" applyFont="1" applyFill="1" applyBorder="1" applyAlignment="1">
      <alignment horizontal="left"/>
    </xf>
    <xf numFmtId="164" fontId="1" fillId="5" borderId="14" xfId="0" applyNumberFormat="1" applyFont="1" applyFill="1" applyBorder="1"/>
    <xf numFmtId="164" fontId="1" fillId="5" borderId="11" xfId="0" applyNumberFormat="1" applyFont="1" applyFill="1" applyBorder="1"/>
    <xf numFmtId="164" fontId="1" fillId="5" borderId="12" xfId="0" applyNumberFormat="1" applyFont="1" applyFill="1" applyBorder="1"/>
    <xf numFmtId="165" fontId="0" fillId="0" borderId="19" xfId="0" applyNumberFormat="1" applyBorder="1"/>
    <xf numFmtId="165" fontId="0" fillId="0" borderId="20" xfId="0" applyNumberFormat="1" applyBorder="1"/>
    <xf numFmtId="165" fontId="3" fillId="4" borderId="20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/>
    </xf>
    <xf numFmtId="49" fontId="1" fillId="5" borderId="21" xfId="0" applyNumberFormat="1" applyFont="1" applyFill="1" applyBorder="1"/>
    <xf numFmtId="0" fontId="0" fillId="0" borderId="15" xfId="0" applyBorder="1"/>
    <xf numFmtId="0" fontId="0" fillId="0" borderId="4" xfId="0" applyBorder="1"/>
    <xf numFmtId="0" fontId="0" fillId="0" borderId="5" xfId="0" applyBorder="1"/>
    <xf numFmtId="49" fontId="3" fillId="4" borderId="3" xfId="0" applyNumberFormat="1" applyFont="1" applyFill="1" applyBorder="1" applyAlignment="1">
      <alignment horizontal="left"/>
    </xf>
    <xf numFmtId="49" fontId="3" fillId="4" borderId="22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tabSelected="1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4" t="s">
        <v>73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2:15" s="1" customFormat="1" ht="11.25" customHeight="1" x14ac:dyDescent="0.2">
      <c r="B3" s="42" t="s">
        <v>1</v>
      </c>
      <c r="C3" s="12" t="s">
        <v>2</v>
      </c>
      <c r="D3" s="9">
        <v>41275</v>
      </c>
      <c r="E3" s="9">
        <v>41306</v>
      </c>
      <c r="F3" s="9">
        <v>41334</v>
      </c>
      <c r="G3" s="9">
        <v>41365</v>
      </c>
      <c r="H3" s="9">
        <v>41395</v>
      </c>
      <c r="I3" s="9">
        <v>41426</v>
      </c>
      <c r="J3" s="9">
        <v>41456</v>
      </c>
      <c r="K3" s="9">
        <v>41487</v>
      </c>
      <c r="L3" s="9">
        <v>41518</v>
      </c>
      <c r="M3" s="9">
        <v>41548</v>
      </c>
      <c r="N3" s="9">
        <v>41579</v>
      </c>
      <c r="O3" s="9">
        <v>41609</v>
      </c>
    </row>
    <row r="4" spans="2:15" s="1" customFormat="1" ht="11.25" x14ac:dyDescent="0.2">
      <c r="B4" s="43"/>
      <c r="C4" s="13" t="s">
        <v>3</v>
      </c>
      <c r="D4" s="10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 s="6" t="s">
        <v>4</v>
      </c>
    </row>
    <row r="5" spans="2:15" s="1" customFormat="1" ht="12" thickBot="1" x14ac:dyDescent="0.25">
      <c r="B5" s="43"/>
      <c r="C5" s="14">
        <v>2013</v>
      </c>
      <c r="D5" s="11" t="s">
        <v>5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  <c r="K5" s="7" t="s">
        <v>5</v>
      </c>
      <c r="L5" s="7" t="s">
        <v>5</v>
      </c>
      <c r="M5" s="7" t="s">
        <v>5</v>
      </c>
      <c r="N5" s="7" t="s">
        <v>5</v>
      </c>
      <c r="O5" s="8" t="s">
        <v>5</v>
      </c>
    </row>
    <row r="6" spans="2:15" s="1" customFormat="1" ht="12" thickBot="1" x14ac:dyDescent="0.25">
      <c r="B6" s="35" t="s">
        <v>6</v>
      </c>
      <c r="C6" s="15">
        <f t="shared" ref="C6:O6" si="0">SUM(C7:C27)</f>
        <v>8166906998</v>
      </c>
      <c r="D6" s="16">
        <f t="shared" si="0"/>
        <v>889902171</v>
      </c>
      <c r="E6" s="17">
        <f t="shared" si="0"/>
        <v>644436790</v>
      </c>
      <c r="F6" s="17">
        <f t="shared" si="0"/>
        <v>695637243</v>
      </c>
      <c r="G6" s="17">
        <f t="shared" si="0"/>
        <v>788018326</v>
      </c>
      <c r="H6" s="17">
        <f t="shared" si="0"/>
        <v>487026994</v>
      </c>
      <c r="I6" s="17">
        <f t="shared" si="0"/>
        <v>633675358</v>
      </c>
      <c r="J6" s="17">
        <f t="shared" si="0"/>
        <v>674469244</v>
      </c>
      <c r="K6" s="17">
        <f t="shared" si="0"/>
        <v>774174058</v>
      </c>
      <c r="L6" s="17">
        <f t="shared" si="0"/>
        <v>593799454</v>
      </c>
      <c r="M6" s="17">
        <f t="shared" si="0"/>
        <v>548344250</v>
      </c>
      <c r="N6" s="17">
        <f t="shared" si="0"/>
        <v>612747657</v>
      </c>
      <c r="O6" s="18">
        <f t="shared" si="0"/>
        <v>824675453</v>
      </c>
    </row>
    <row r="7" spans="2:15" x14ac:dyDescent="0.25">
      <c r="B7" s="37" t="s">
        <v>46</v>
      </c>
      <c r="C7" s="32">
        <f>SUM(D7:O7)</f>
        <v>3144005725</v>
      </c>
      <c r="D7" s="23">
        <v>201578475</v>
      </c>
      <c r="E7" s="24">
        <v>201578475</v>
      </c>
      <c r="F7" s="24">
        <v>243169285</v>
      </c>
      <c r="G7" s="24">
        <v>325314741</v>
      </c>
      <c r="H7" s="24">
        <v>243486528</v>
      </c>
      <c r="I7" s="24">
        <v>363620354</v>
      </c>
      <c r="J7" s="24">
        <v>251617305</v>
      </c>
      <c r="K7" s="24">
        <v>304567040</v>
      </c>
      <c r="L7" s="24">
        <v>268104910</v>
      </c>
      <c r="M7" s="24">
        <v>264031879</v>
      </c>
      <c r="N7" s="24">
        <v>226968322</v>
      </c>
      <c r="O7" s="25">
        <v>249968411</v>
      </c>
    </row>
    <row r="8" spans="2:15" x14ac:dyDescent="0.25">
      <c r="B8" s="38" t="s">
        <v>47</v>
      </c>
      <c r="C8" s="33">
        <f t="shared" ref="C8:C27" si="1">SUM(D8:O8)</f>
        <v>78231889</v>
      </c>
      <c r="D8" s="21">
        <v>6134035</v>
      </c>
      <c r="E8" s="19">
        <v>6134035</v>
      </c>
      <c r="F8" s="19">
        <v>6134035</v>
      </c>
      <c r="G8" s="19">
        <v>5551271</v>
      </c>
      <c r="H8" s="19">
        <v>5581704</v>
      </c>
      <c r="I8" s="19">
        <v>7020081</v>
      </c>
      <c r="J8" s="19">
        <v>7211860</v>
      </c>
      <c r="K8" s="19">
        <v>7170813</v>
      </c>
      <c r="L8" s="19">
        <v>7106616</v>
      </c>
      <c r="M8" s="19">
        <v>6851853</v>
      </c>
      <c r="N8" s="19">
        <v>6624033</v>
      </c>
      <c r="O8" s="26">
        <v>6711553</v>
      </c>
    </row>
    <row r="9" spans="2:15" x14ac:dyDescent="0.25">
      <c r="B9" s="38" t="s">
        <v>48</v>
      </c>
      <c r="C9" s="33">
        <f t="shared" si="1"/>
        <v>38796938</v>
      </c>
      <c r="D9" s="21">
        <v>37678244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20">
        <v>0</v>
      </c>
      <c r="K9" s="20">
        <v>1118694</v>
      </c>
      <c r="L9" s="20">
        <v>0</v>
      </c>
      <c r="M9" s="20">
        <v>0</v>
      </c>
      <c r="N9" s="20">
        <v>0</v>
      </c>
      <c r="O9" s="27">
        <v>0</v>
      </c>
    </row>
    <row r="10" spans="2:15" x14ac:dyDescent="0.25">
      <c r="B10" s="38" t="s">
        <v>49</v>
      </c>
      <c r="C10" s="33">
        <f t="shared" si="1"/>
        <v>101040000</v>
      </c>
      <c r="D10" s="21">
        <v>7761854</v>
      </c>
      <c r="E10" s="19">
        <v>7761854</v>
      </c>
      <c r="F10" s="19">
        <v>7761854</v>
      </c>
      <c r="G10" s="19">
        <v>7867529</v>
      </c>
      <c r="H10" s="19">
        <v>7736015</v>
      </c>
      <c r="I10" s="19">
        <v>9081285</v>
      </c>
      <c r="J10" s="19">
        <v>8956932</v>
      </c>
      <c r="K10" s="19">
        <v>8807436</v>
      </c>
      <c r="L10" s="19">
        <v>8291256</v>
      </c>
      <c r="M10" s="19">
        <v>8798208</v>
      </c>
      <c r="N10" s="19">
        <v>8918499</v>
      </c>
      <c r="O10" s="26">
        <v>9297278</v>
      </c>
    </row>
    <row r="11" spans="2:15" x14ac:dyDescent="0.25">
      <c r="B11" s="38" t="s">
        <v>50</v>
      </c>
      <c r="C11" s="33">
        <f t="shared" si="1"/>
        <v>257136984</v>
      </c>
      <c r="D11" s="21">
        <v>37946001</v>
      </c>
      <c r="E11" s="19">
        <v>37946000</v>
      </c>
      <c r="F11" s="19">
        <v>16528107</v>
      </c>
      <c r="G11" s="19">
        <v>16528107</v>
      </c>
      <c r="H11" s="19">
        <v>18817630</v>
      </c>
      <c r="I11" s="19">
        <v>18817630</v>
      </c>
      <c r="J11" s="19">
        <v>18817630</v>
      </c>
      <c r="K11" s="19">
        <v>18817630</v>
      </c>
      <c r="L11" s="19">
        <v>16392201</v>
      </c>
      <c r="M11" s="19">
        <v>18890788</v>
      </c>
      <c r="N11" s="19">
        <v>18817630</v>
      </c>
      <c r="O11" s="26">
        <v>18817630</v>
      </c>
    </row>
    <row r="12" spans="2:15" x14ac:dyDescent="0.25">
      <c r="B12" s="38" t="s">
        <v>51</v>
      </c>
      <c r="C12" s="33">
        <f t="shared" si="1"/>
        <v>85171899</v>
      </c>
      <c r="D12" s="21">
        <v>0</v>
      </c>
      <c r="E12" s="19">
        <v>0</v>
      </c>
      <c r="F12" s="19">
        <v>21498141</v>
      </c>
      <c r="G12" s="20">
        <v>0</v>
      </c>
      <c r="H12" s="20">
        <v>0</v>
      </c>
      <c r="I12" s="20">
        <v>21254937</v>
      </c>
      <c r="J12" s="20">
        <v>0</v>
      </c>
      <c r="K12" s="19">
        <v>0</v>
      </c>
      <c r="L12" s="19">
        <v>20804333</v>
      </c>
      <c r="M12" s="19">
        <v>0</v>
      </c>
      <c r="N12" s="19">
        <v>0</v>
      </c>
      <c r="O12" s="26">
        <v>21614488</v>
      </c>
    </row>
    <row r="13" spans="2:15" x14ac:dyDescent="0.25">
      <c r="B13" s="38" t="s">
        <v>52</v>
      </c>
      <c r="C13" s="33">
        <f t="shared" si="1"/>
        <v>30285449</v>
      </c>
      <c r="D13" s="21">
        <v>2315378</v>
      </c>
      <c r="E13" s="19">
        <v>2315378</v>
      </c>
      <c r="F13" s="19">
        <v>2315378</v>
      </c>
      <c r="G13" s="20">
        <v>2329716</v>
      </c>
      <c r="H13" s="20">
        <v>2295973</v>
      </c>
      <c r="I13" s="19">
        <v>2729695</v>
      </c>
      <c r="J13" s="20">
        <v>2696204</v>
      </c>
      <c r="K13" s="20">
        <v>2647840</v>
      </c>
      <c r="L13" s="20">
        <v>2500328</v>
      </c>
      <c r="M13" s="20">
        <v>2647579</v>
      </c>
      <c r="N13" s="20">
        <v>2687198</v>
      </c>
      <c r="O13" s="27">
        <v>2804782</v>
      </c>
    </row>
    <row r="14" spans="2:15" x14ac:dyDescent="0.25">
      <c r="B14" s="38" t="s">
        <v>63</v>
      </c>
      <c r="C14" s="33">
        <f t="shared" si="1"/>
        <v>1415948</v>
      </c>
      <c r="D14" s="21">
        <v>206907</v>
      </c>
      <c r="E14" s="19">
        <v>206907</v>
      </c>
      <c r="F14" s="19">
        <v>154272</v>
      </c>
      <c r="G14" s="19">
        <v>154272</v>
      </c>
      <c r="H14" s="19">
        <v>154272</v>
      </c>
      <c r="I14" s="19">
        <v>154272</v>
      </c>
      <c r="J14" s="19">
        <v>78962</v>
      </c>
      <c r="K14" s="19">
        <v>122902</v>
      </c>
      <c r="L14" s="19">
        <v>45230</v>
      </c>
      <c r="M14" s="19">
        <v>45230</v>
      </c>
      <c r="N14" s="19">
        <v>45230</v>
      </c>
      <c r="O14" s="26">
        <v>47492</v>
      </c>
    </row>
    <row r="15" spans="2:15" x14ac:dyDescent="0.25">
      <c r="B15" s="38" t="s">
        <v>53</v>
      </c>
      <c r="C15" s="33">
        <f t="shared" si="1"/>
        <v>1172727</v>
      </c>
      <c r="D15" s="21">
        <v>0</v>
      </c>
      <c r="E15" s="19">
        <v>0</v>
      </c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1172727</v>
      </c>
      <c r="O15" s="27">
        <v>0</v>
      </c>
    </row>
    <row r="16" spans="2:15" x14ac:dyDescent="0.25">
      <c r="B16" s="38" t="s">
        <v>54</v>
      </c>
      <c r="C16" s="33">
        <f t="shared" si="1"/>
        <v>74951654</v>
      </c>
      <c r="D16" s="21">
        <v>6453509</v>
      </c>
      <c r="E16" s="19">
        <v>6560687</v>
      </c>
      <c r="F16" s="19">
        <v>6535458</v>
      </c>
      <c r="G16" s="20">
        <v>5779944</v>
      </c>
      <c r="H16" s="20">
        <v>6083249</v>
      </c>
      <c r="I16" s="20">
        <v>6106163</v>
      </c>
      <c r="J16" s="19">
        <v>6369797</v>
      </c>
      <c r="K16" s="20">
        <v>5981787</v>
      </c>
      <c r="L16" s="20">
        <v>6161872</v>
      </c>
      <c r="M16" s="20">
        <v>6210979</v>
      </c>
      <c r="N16" s="20">
        <v>6372533</v>
      </c>
      <c r="O16" s="26">
        <v>6335676</v>
      </c>
    </row>
    <row r="17" spans="2:15" x14ac:dyDescent="0.25">
      <c r="B17" s="38" t="s">
        <v>55</v>
      </c>
      <c r="C17" s="33">
        <f t="shared" si="1"/>
        <v>4665408</v>
      </c>
      <c r="D17" s="21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2332704</v>
      </c>
      <c r="K17" s="19">
        <v>0</v>
      </c>
      <c r="L17" s="19">
        <v>0</v>
      </c>
      <c r="M17" s="19">
        <v>0</v>
      </c>
      <c r="N17" s="19">
        <v>0</v>
      </c>
      <c r="O17" s="26">
        <v>2332704</v>
      </c>
    </row>
    <row r="18" spans="2:15" x14ac:dyDescent="0.25">
      <c r="B18" s="38" t="s">
        <v>56</v>
      </c>
      <c r="C18" s="33">
        <f t="shared" si="1"/>
        <v>558075138</v>
      </c>
      <c r="D18" s="21">
        <v>0</v>
      </c>
      <c r="E18" s="19">
        <v>0</v>
      </c>
      <c r="F18" s="19">
        <v>205372</v>
      </c>
      <c r="G18" s="20">
        <v>9307460</v>
      </c>
      <c r="H18" s="20">
        <v>32673222</v>
      </c>
      <c r="I18" s="20">
        <v>32223039</v>
      </c>
      <c r="J18" s="20">
        <v>6805590</v>
      </c>
      <c r="K18" s="20">
        <v>26375000</v>
      </c>
      <c r="L18" s="20">
        <v>0</v>
      </c>
      <c r="M18" s="20">
        <v>5155750</v>
      </c>
      <c r="N18" s="19">
        <v>149133040</v>
      </c>
      <c r="O18" s="26">
        <v>296196665</v>
      </c>
    </row>
    <row r="19" spans="2:15" x14ac:dyDescent="0.25">
      <c r="B19" s="38" t="s">
        <v>0</v>
      </c>
      <c r="C19" s="33">
        <f t="shared" si="1"/>
        <v>447481228</v>
      </c>
      <c r="D19" s="21">
        <v>35072848</v>
      </c>
      <c r="E19" s="19">
        <v>36209359</v>
      </c>
      <c r="F19" s="19">
        <v>25464034</v>
      </c>
      <c r="G19" s="20">
        <v>22882899</v>
      </c>
      <c r="H19" s="20">
        <v>39781250</v>
      </c>
      <c r="I19" s="20">
        <v>36895877</v>
      </c>
      <c r="J19" s="19">
        <v>39680252</v>
      </c>
      <c r="K19" s="19">
        <v>41129387</v>
      </c>
      <c r="L19" s="19">
        <v>41129387</v>
      </c>
      <c r="M19" s="20">
        <v>40736276</v>
      </c>
      <c r="N19" s="19">
        <v>41034904</v>
      </c>
      <c r="O19" s="26">
        <v>47464755</v>
      </c>
    </row>
    <row r="20" spans="2:15" x14ac:dyDescent="0.25">
      <c r="B20" s="38" t="s">
        <v>57</v>
      </c>
      <c r="C20" s="33">
        <f t="shared" si="1"/>
        <v>218842016</v>
      </c>
      <c r="D20" s="21">
        <v>16310713</v>
      </c>
      <c r="E20" s="19">
        <v>9582963</v>
      </c>
      <c r="F20" s="19">
        <v>1728332</v>
      </c>
      <c r="G20" s="19">
        <v>8307145</v>
      </c>
      <c r="H20" s="19">
        <v>24492969</v>
      </c>
      <c r="I20" s="19">
        <v>20919987</v>
      </c>
      <c r="J20" s="19">
        <v>26005334</v>
      </c>
      <c r="K20" s="19">
        <v>17269023</v>
      </c>
      <c r="L20" s="19">
        <v>25511471</v>
      </c>
      <c r="M20" s="19">
        <v>30516080</v>
      </c>
      <c r="N20" s="19">
        <v>18702195</v>
      </c>
      <c r="O20" s="26">
        <v>19495804</v>
      </c>
    </row>
    <row r="21" spans="2:15" x14ac:dyDescent="0.25">
      <c r="B21" s="38" t="s">
        <v>58</v>
      </c>
      <c r="C21" s="33">
        <f t="shared" si="1"/>
        <v>1026587603</v>
      </c>
      <c r="D21" s="21">
        <v>73217729</v>
      </c>
      <c r="E21" s="19">
        <v>75165886</v>
      </c>
      <c r="F21" s="19">
        <v>73217729</v>
      </c>
      <c r="G21" s="19">
        <v>86500370</v>
      </c>
      <c r="H21" s="19">
        <v>85628860</v>
      </c>
      <c r="I21" s="19">
        <v>90583037</v>
      </c>
      <c r="J21" s="19">
        <v>103687590</v>
      </c>
      <c r="K21" s="19">
        <v>85157849</v>
      </c>
      <c r="L21" s="19">
        <v>80819674</v>
      </c>
      <c r="M21" s="19">
        <v>91098140</v>
      </c>
      <c r="N21" s="19">
        <v>88216291</v>
      </c>
      <c r="O21" s="26">
        <v>93294448</v>
      </c>
    </row>
    <row r="22" spans="2:15" x14ac:dyDescent="0.25">
      <c r="B22" s="38" t="s">
        <v>59</v>
      </c>
      <c r="C22" s="33">
        <f t="shared" si="1"/>
        <v>264934382</v>
      </c>
      <c r="D22" s="21">
        <v>20425246</v>
      </c>
      <c r="E22" s="19">
        <v>20425246</v>
      </c>
      <c r="F22" s="19">
        <v>20425246</v>
      </c>
      <c r="G22" s="19">
        <v>20106311</v>
      </c>
      <c r="H22" s="19">
        <v>20295322</v>
      </c>
      <c r="I22" s="20">
        <v>24269001</v>
      </c>
      <c r="J22" s="19">
        <v>21427973</v>
      </c>
      <c r="K22" s="19">
        <v>23529717</v>
      </c>
      <c r="L22" s="19">
        <v>21932176</v>
      </c>
      <c r="M22" s="19">
        <v>23361488</v>
      </c>
      <c r="N22" s="19">
        <v>23851575</v>
      </c>
      <c r="O22" s="26">
        <v>24885081</v>
      </c>
    </row>
    <row r="23" spans="2:15" x14ac:dyDescent="0.25">
      <c r="B23" s="38" t="s">
        <v>64</v>
      </c>
      <c r="C23" s="33">
        <f t="shared" si="1"/>
        <v>203480</v>
      </c>
      <c r="D23" s="21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203480</v>
      </c>
      <c r="O23" s="26">
        <v>0</v>
      </c>
    </row>
    <row r="24" spans="2:15" x14ac:dyDescent="0.25">
      <c r="B24" s="38" t="s">
        <v>60</v>
      </c>
      <c r="C24" s="33">
        <f t="shared" si="1"/>
        <v>1460000000</v>
      </c>
      <c r="D24" s="21">
        <v>170000000</v>
      </c>
      <c r="E24" s="19">
        <v>240000000</v>
      </c>
      <c r="F24" s="19">
        <v>245000000</v>
      </c>
      <c r="G24" s="19">
        <v>265000000</v>
      </c>
      <c r="H24" s="19">
        <v>0</v>
      </c>
      <c r="I24" s="19">
        <v>0</v>
      </c>
      <c r="J24" s="19">
        <v>160000000</v>
      </c>
      <c r="K24" s="19">
        <v>230000000</v>
      </c>
      <c r="L24" s="19">
        <v>80000000</v>
      </c>
      <c r="M24" s="19">
        <v>50000000</v>
      </c>
      <c r="N24" s="19">
        <v>20000000</v>
      </c>
      <c r="O24" s="26">
        <v>0</v>
      </c>
    </row>
    <row r="25" spans="2:15" x14ac:dyDescent="0.25">
      <c r="B25" s="38" t="s">
        <v>61</v>
      </c>
      <c r="C25" s="33">
        <f t="shared" si="1"/>
        <v>60000000</v>
      </c>
      <c r="D25" s="21">
        <v>0</v>
      </c>
      <c r="E25" s="19">
        <v>0</v>
      </c>
      <c r="F25" s="19">
        <v>25000000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15000000</v>
      </c>
      <c r="M25" s="19">
        <v>0</v>
      </c>
      <c r="N25" s="19">
        <v>0</v>
      </c>
      <c r="O25" s="26">
        <v>20000000</v>
      </c>
    </row>
    <row r="26" spans="2:15" x14ac:dyDescent="0.25">
      <c r="B26" s="38" t="s">
        <v>65</v>
      </c>
      <c r="C26" s="33">
        <f t="shared" si="1"/>
        <v>2555077</v>
      </c>
      <c r="D26" s="21">
        <v>2555077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6">
        <v>0</v>
      </c>
    </row>
    <row r="27" spans="2:15" ht="15.75" thickBot="1" x14ac:dyDescent="0.3">
      <c r="B27" s="38" t="s">
        <v>62</v>
      </c>
      <c r="C27" s="33">
        <f t="shared" si="1"/>
        <v>311353453</v>
      </c>
      <c r="D27" s="21">
        <v>272246155</v>
      </c>
      <c r="E27" s="19">
        <v>550000</v>
      </c>
      <c r="F27" s="19">
        <v>500000</v>
      </c>
      <c r="G27" s="19">
        <v>12388561</v>
      </c>
      <c r="H27" s="19">
        <v>0</v>
      </c>
      <c r="I27" s="19">
        <v>0</v>
      </c>
      <c r="J27" s="19">
        <v>18781111</v>
      </c>
      <c r="K27" s="19">
        <v>1478940</v>
      </c>
      <c r="L27" s="19">
        <v>0</v>
      </c>
      <c r="M27" s="19">
        <v>0</v>
      </c>
      <c r="N27" s="19">
        <v>0</v>
      </c>
      <c r="O27" s="26">
        <v>5408686</v>
      </c>
    </row>
    <row r="28" spans="2:15" s="3" customFormat="1" ht="12" thickBot="1" x14ac:dyDescent="0.25">
      <c r="B28" s="40" t="s">
        <v>7</v>
      </c>
      <c r="C28" s="34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28">
        <f t="shared" si="2"/>
        <v>1056987760</v>
      </c>
    </row>
    <row r="29" spans="2:15" x14ac:dyDescent="0.25">
      <c r="B29" s="37" t="s">
        <v>12</v>
      </c>
      <c r="C29" s="33">
        <f t="shared" ref="C29:C59" si="3">SUM(D29:O29)</f>
        <v>595811459</v>
      </c>
      <c r="D29" s="21">
        <v>47083578</v>
      </c>
      <c r="E29" s="19">
        <v>38220183</v>
      </c>
      <c r="F29" s="19">
        <v>36651733</v>
      </c>
      <c r="G29" s="19">
        <v>46326357</v>
      </c>
      <c r="H29" s="20">
        <v>49441840</v>
      </c>
      <c r="I29" s="20">
        <v>50035603</v>
      </c>
      <c r="J29" s="20">
        <v>52737781</v>
      </c>
      <c r="K29" s="20">
        <v>46821306</v>
      </c>
      <c r="L29" s="20">
        <v>57138134</v>
      </c>
      <c r="M29" s="20">
        <v>46930654</v>
      </c>
      <c r="N29" s="20">
        <v>46719874</v>
      </c>
      <c r="O29" s="27">
        <v>77704416</v>
      </c>
    </row>
    <row r="30" spans="2:15" x14ac:dyDescent="0.25">
      <c r="B30" s="38" t="s">
        <v>13</v>
      </c>
      <c r="C30" s="33">
        <f t="shared" si="3"/>
        <v>5092066798</v>
      </c>
      <c r="D30" s="21">
        <v>470956290</v>
      </c>
      <c r="E30" s="19">
        <v>371993609</v>
      </c>
      <c r="F30" s="19">
        <v>332119960</v>
      </c>
      <c r="G30" s="19">
        <v>401605011</v>
      </c>
      <c r="H30" s="19">
        <v>412082771</v>
      </c>
      <c r="I30" s="19">
        <v>401314113</v>
      </c>
      <c r="J30" s="19">
        <v>456236188</v>
      </c>
      <c r="K30" s="19">
        <v>394070406</v>
      </c>
      <c r="L30" s="19">
        <v>438643287</v>
      </c>
      <c r="M30" s="19">
        <v>419698247</v>
      </c>
      <c r="N30" s="19">
        <v>389987340</v>
      </c>
      <c r="O30" s="26">
        <v>603359576</v>
      </c>
    </row>
    <row r="31" spans="2:15" x14ac:dyDescent="0.25">
      <c r="B31" s="38" t="s">
        <v>68</v>
      </c>
      <c r="C31" s="33">
        <f>SUM(D31:O31)</f>
        <v>1965202</v>
      </c>
      <c r="D31" s="21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1965202</v>
      </c>
      <c r="O31" s="26">
        <v>0</v>
      </c>
    </row>
    <row r="32" spans="2:15" x14ac:dyDescent="0.25">
      <c r="B32" s="38" t="s">
        <v>14</v>
      </c>
      <c r="C32" s="33">
        <f t="shared" si="3"/>
        <v>101197808</v>
      </c>
      <c r="D32" s="21">
        <v>4761110</v>
      </c>
      <c r="E32" s="19">
        <v>5448333</v>
      </c>
      <c r="F32" s="19">
        <v>2835926</v>
      </c>
      <c r="G32" s="20">
        <v>7492589</v>
      </c>
      <c r="H32" s="20">
        <v>5832351</v>
      </c>
      <c r="I32" s="20">
        <v>12107603</v>
      </c>
      <c r="J32" s="19">
        <v>9082494</v>
      </c>
      <c r="K32" s="19">
        <v>10612367</v>
      </c>
      <c r="L32" s="19">
        <v>10153715</v>
      </c>
      <c r="M32" s="19">
        <v>13505392</v>
      </c>
      <c r="N32" s="19">
        <v>9075150</v>
      </c>
      <c r="O32" s="26">
        <v>10290778</v>
      </c>
    </row>
    <row r="33" spans="2:15" x14ac:dyDescent="0.25">
      <c r="B33" s="38" t="s">
        <v>15</v>
      </c>
      <c r="C33" s="33">
        <f t="shared" si="3"/>
        <v>25112610</v>
      </c>
      <c r="D33" s="21">
        <v>7902000</v>
      </c>
      <c r="E33" s="19">
        <v>0</v>
      </c>
      <c r="F33" s="19">
        <v>0</v>
      </c>
      <c r="G33" s="19">
        <v>104000</v>
      </c>
      <c r="H33" s="19">
        <v>0</v>
      </c>
      <c r="I33" s="19">
        <v>0</v>
      </c>
      <c r="J33" s="19">
        <v>9315400</v>
      </c>
      <c r="K33" s="19">
        <v>324000</v>
      </c>
      <c r="L33" s="19">
        <v>0</v>
      </c>
      <c r="M33" s="19">
        <v>0</v>
      </c>
      <c r="N33" s="19">
        <v>5650000</v>
      </c>
      <c r="O33" s="26">
        <v>1817210</v>
      </c>
    </row>
    <row r="34" spans="2:15" x14ac:dyDescent="0.25">
      <c r="B34" s="38" t="s">
        <v>16</v>
      </c>
      <c r="C34" s="33">
        <f t="shared" si="3"/>
        <v>364870618</v>
      </c>
      <c r="D34" s="21">
        <v>27984453</v>
      </c>
      <c r="E34" s="19">
        <v>233309517</v>
      </c>
      <c r="F34" s="19">
        <v>2603380</v>
      </c>
      <c r="G34" s="19">
        <v>685451</v>
      </c>
      <c r="H34" s="19">
        <v>4292220</v>
      </c>
      <c r="I34" s="19">
        <v>2294854</v>
      </c>
      <c r="J34" s="19">
        <v>725222</v>
      </c>
      <c r="K34" s="19">
        <v>14552032</v>
      </c>
      <c r="L34" s="19">
        <v>14450471</v>
      </c>
      <c r="M34" s="19">
        <v>6277973</v>
      </c>
      <c r="N34" s="19">
        <v>895814</v>
      </c>
      <c r="O34" s="26">
        <v>56799231</v>
      </c>
    </row>
    <row r="35" spans="2:15" x14ac:dyDescent="0.25">
      <c r="B35" s="38" t="s">
        <v>17</v>
      </c>
      <c r="C35" s="33">
        <f t="shared" si="3"/>
        <v>28801534</v>
      </c>
      <c r="D35" s="21">
        <v>2212861</v>
      </c>
      <c r="E35" s="19">
        <v>1737833</v>
      </c>
      <c r="F35" s="19">
        <v>2159261</v>
      </c>
      <c r="G35" s="19">
        <v>1726567</v>
      </c>
      <c r="H35" s="19">
        <v>3230225</v>
      </c>
      <c r="I35" s="19">
        <v>2012539</v>
      </c>
      <c r="J35" s="19">
        <v>2492945</v>
      </c>
      <c r="K35" s="19">
        <v>2759126</v>
      </c>
      <c r="L35" s="19">
        <v>3055337</v>
      </c>
      <c r="M35" s="19">
        <v>2679009</v>
      </c>
      <c r="N35" s="19">
        <v>1327463</v>
      </c>
      <c r="O35" s="26">
        <v>3408368</v>
      </c>
    </row>
    <row r="36" spans="2:15" x14ac:dyDescent="0.25">
      <c r="B36" s="38" t="s">
        <v>18</v>
      </c>
      <c r="C36" s="33">
        <f t="shared" si="3"/>
        <v>55399259</v>
      </c>
      <c r="D36" s="21">
        <v>4141275</v>
      </c>
      <c r="E36" s="19">
        <v>3992740</v>
      </c>
      <c r="F36" s="19">
        <v>5356859</v>
      </c>
      <c r="G36" s="19">
        <v>5398656</v>
      </c>
      <c r="H36" s="19">
        <v>3853396</v>
      </c>
      <c r="I36" s="19">
        <v>8117139</v>
      </c>
      <c r="J36" s="19">
        <v>4625041</v>
      </c>
      <c r="K36" s="19">
        <v>3038881</v>
      </c>
      <c r="L36" s="19">
        <v>2953991</v>
      </c>
      <c r="M36" s="19">
        <v>4630281</v>
      </c>
      <c r="N36" s="19">
        <v>4552789</v>
      </c>
      <c r="O36" s="26">
        <v>4738211</v>
      </c>
    </row>
    <row r="37" spans="2:15" x14ac:dyDescent="0.25">
      <c r="B37" s="38" t="s">
        <v>19</v>
      </c>
      <c r="C37" s="33">
        <f t="shared" si="3"/>
        <v>36712668</v>
      </c>
      <c r="D37" s="21">
        <v>3725664</v>
      </c>
      <c r="E37" s="19">
        <v>0</v>
      </c>
      <c r="F37" s="19">
        <v>3983368</v>
      </c>
      <c r="G37" s="19">
        <v>4681109</v>
      </c>
      <c r="H37" s="20">
        <v>1221679</v>
      </c>
      <c r="I37" s="19">
        <v>4649365</v>
      </c>
      <c r="J37" s="19">
        <v>5365016</v>
      </c>
      <c r="K37" s="19">
        <v>5176153</v>
      </c>
      <c r="L37" s="19">
        <v>5446376</v>
      </c>
      <c r="M37" s="19">
        <v>0</v>
      </c>
      <c r="N37" s="19">
        <v>2463938</v>
      </c>
      <c r="O37" s="26">
        <v>0</v>
      </c>
    </row>
    <row r="38" spans="2:15" x14ac:dyDescent="0.25">
      <c r="B38" s="38" t="s">
        <v>20</v>
      </c>
      <c r="C38" s="33">
        <f t="shared" si="3"/>
        <v>2589400</v>
      </c>
      <c r="D38" s="21">
        <v>0</v>
      </c>
      <c r="E38" s="19">
        <v>0</v>
      </c>
      <c r="F38" s="19">
        <v>0</v>
      </c>
      <c r="G38" s="19">
        <v>46700</v>
      </c>
      <c r="H38" s="19">
        <v>30900</v>
      </c>
      <c r="I38" s="19">
        <v>69000</v>
      </c>
      <c r="J38" s="19">
        <v>1463100</v>
      </c>
      <c r="K38" s="19">
        <v>478000</v>
      </c>
      <c r="L38" s="19">
        <v>227000</v>
      </c>
      <c r="M38" s="19">
        <v>168700</v>
      </c>
      <c r="N38" s="19">
        <v>0</v>
      </c>
      <c r="O38" s="26">
        <v>106000</v>
      </c>
    </row>
    <row r="39" spans="2:15" x14ac:dyDescent="0.25">
      <c r="B39" s="38" t="s">
        <v>21</v>
      </c>
      <c r="C39" s="33">
        <f t="shared" si="3"/>
        <v>22345250</v>
      </c>
      <c r="D39" s="21">
        <v>500000</v>
      </c>
      <c r="E39" s="19">
        <v>4400000</v>
      </c>
      <c r="F39" s="19">
        <v>3675000</v>
      </c>
      <c r="G39" s="19">
        <v>4910000</v>
      </c>
      <c r="H39" s="19">
        <v>181000</v>
      </c>
      <c r="I39" s="19">
        <v>1057530</v>
      </c>
      <c r="J39" s="19">
        <v>571000</v>
      </c>
      <c r="K39" s="19">
        <v>886000</v>
      </c>
      <c r="L39" s="19">
        <v>614400</v>
      </c>
      <c r="M39" s="19">
        <v>3151000</v>
      </c>
      <c r="N39" s="19">
        <v>554990</v>
      </c>
      <c r="O39" s="26">
        <v>1844330</v>
      </c>
    </row>
    <row r="40" spans="2:15" x14ac:dyDescent="0.25">
      <c r="B40" s="38" t="s">
        <v>22</v>
      </c>
      <c r="C40" s="33">
        <f t="shared" si="3"/>
        <v>344897</v>
      </c>
      <c r="D40" s="21">
        <v>0</v>
      </c>
      <c r="E40" s="19">
        <v>0</v>
      </c>
      <c r="F40" s="19">
        <v>16060</v>
      </c>
      <c r="G40" s="20">
        <v>188636</v>
      </c>
      <c r="H40" s="20">
        <v>35272</v>
      </c>
      <c r="I40" s="20">
        <v>9498</v>
      </c>
      <c r="J40" s="20">
        <v>348</v>
      </c>
      <c r="K40" s="20">
        <v>36428</v>
      </c>
      <c r="L40" s="20">
        <v>7150</v>
      </c>
      <c r="M40" s="20">
        <v>17666</v>
      </c>
      <c r="N40" s="19">
        <v>23925</v>
      </c>
      <c r="O40" s="26">
        <v>9914</v>
      </c>
    </row>
    <row r="41" spans="2:15" x14ac:dyDescent="0.25">
      <c r="B41" s="38" t="s">
        <v>23</v>
      </c>
      <c r="C41" s="33">
        <f t="shared" si="3"/>
        <v>34040000</v>
      </c>
      <c r="D41" s="21">
        <v>34040000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6">
        <v>0</v>
      </c>
    </row>
    <row r="42" spans="2:15" x14ac:dyDescent="0.25">
      <c r="B42" s="38" t="s">
        <v>69</v>
      </c>
      <c r="C42" s="33">
        <f t="shared" si="3"/>
        <v>195600</v>
      </c>
      <c r="D42" s="21">
        <v>0</v>
      </c>
      <c r="E42" s="19">
        <v>0</v>
      </c>
      <c r="F42" s="19">
        <v>0</v>
      </c>
      <c r="G42" s="20">
        <v>0</v>
      </c>
      <c r="H42" s="20">
        <v>0</v>
      </c>
      <c r="I42" s="19">
        <v>0</v>
      </c>
      <c r="J42" s="19">
        <v>0</v>
      </c>
      <c r="K42" s="19">
        <v>0</v>
      </c>
      <c r="L42" s="19">
        <v>83200</v>
      </c>
      <c r="M42" s="19">
        <v>77400</v>
      </c>
      <c r="N42" s="19">
        <v>0</v>
      </c>
      <c r="O42" s="26">
        <v>35000</v>
      </c>
    </row>
    <row r="43" spans="2:15" x14ac:dyDescent="0.25">
      <c r="B43" s="38" t="s">
        <v>70</v>
      </c>
      <c r="C43" s="33">
        <f t="shared" si="3"/>
        <v>187103483</v>
      </c>
      <c r="D43" s="21">
        <v>0</v>
      </c>
      <c r="E43" s="19">
        <v>0</v>
      </c>
      <c r="F43" s="19">
        <v>0</v>
      </c>
      <c r="G43" s="20">
        <v>0</v>
      </c>
      <c r="H43" s="20">
        <v>0</v>
      </c>
      <c r="I43" s="20">
        <v>0</v>
      </c>
      <c r="J43" s="19">
        <v>0</v>
      </c>
      <c r="K43" s="19">
        <v>0</v>
      </c>
      <c r="L43" s="19">
        <v>51291633</v>
      </c>
      <c r="M43" s="19">
        <v>0</v>
      </c>
      <c r="N43" s="19">
        <v>0</v>
      </c>
      <c r="O43" s="26">
        <v>135811850</v>
      </c>
    </row>
    <row r="44" spans="2:15" x14ac:dyDescent="0.25">
      <c r="B44" s="38" t="s">
        <v>71</v>
      </c>
      <c r="C44" s="33">
        <f t="shared" si="3"/>
        <v>7879157</v>
      </c>
      <c r="D44" s="21">
        <v>0</v>
      </c>
      <c r="E44" s="19">
        <v>0</v>
      </c>
      <c r="F44" s="19">
        <v>0</v>
      </c>
      <c r="G44" s="19">
        <v>0</v>
      </c>
      <c r="H44" s="19">
        <v>0</v>
      </c>
      <c r="I44" s="20">
        <v>0</v>
      </c>
      <c r="J44" s="20">
        <v>7745877</v>
      </c>
      <c r="K44" s="19">
        <v>0</v>
      </c>
      <c r="L44" s="19">
        <v>0</v>
      </c>
      <c r="M44" s="19">
        <v>0</v>
      </c>
      <c r="N44" s="19">
        <v>0</v>
      </c>
      <c r="O44" s="26">
        <v>133280</v>
      </c>
    </row>
    <row r="45" spans="2:15" x14ac:dyDescent="0.25">
      <c r="B45" s="38" t="s">
        <v>24</v>
      </c>
      <c r="C45" s="33">
        <f t="shared" si="3"/>
        <v>141964134</v>
      </c>
      <c r="D45" s="21">
        <v>0</v>
      </c>
      <c r="E45" s="19">
        <v>12334141</v>
      </c>
      <c r="F45" s="19">
        <v>2233392</v>
      </c>
      <c r="G45" s="19">
        <v>9092942</v>
      </c>
      <c r="H45" s="19">
        <v>6609249</v>
      </c>
      <c r="I45" s="19">
        <v>39010</v>
      </c>
      <c r="J45" s="20">
        <v>10072818</v>
      </c>
      <c r="K45" s="20">
        <v>18717329</v>
      </c>
      <c r="L45" s="19">
        <v>15796</v>
      </c>
      <c r="M45" s="19">
        <v>23788569</v>
      </c>
      <c r="N45" s="19">
        <v>1508043</v>
      </c>
      <c r="O45" s="26">
        <v>57552845</v>
      </c>
    </row>
    <row r="46" spans="2:15" x14ac:dyDescent="0.25">
      <c r="B46" s="38" t="s">
        <v>25</v>
      </c>
      <c r="C46" s="33">
        <f t="shared" si="3"/>
        <v>19039333</v>
      </c>
      <c r="D46" s="21">
        <v>0</v>
      </c>
      <c r="E46" s="19">
        <v>7109451</v>
      </c>
      <c r="F46" s="19">
        <v>4270</v>
      </c>
      <c r="G46" s="19">
        <v>2124480</v>
      </c>
      <c r="H46" s="19">
        <v>0</v>
      </c>
      <c r="I46" s="19">
        <v>9960</v>
      </c>
      <c r="J46" s="19">
        <v>7012801</v>
      </c>
      <c r="K46" s="19">
        <v>472969</v>
      </c>
      <c r="L46" s="19">
        <v>0</v>
      </c>
      <c r="M46" s="19">
        <v>0</v>
      </c>
      <c r="N46" s="19">
        <v>188655</v>
      </c>
      <c r="O46" s="26">
        <v>2116747</v>
      </c>
    </row>
    <row r="47" spans="2:15" x14ac:dyDescent="0.25">
      <c r="B47" s="38" t="s">
        <v>26</v>
      </c>
      <c r="C47" s="33">
        <f t="shared" si="3"/>
        <v>80835981</v>
      </c>
      <c r="D47" s="21">
        <v>0</v>
      </c>
      <c r="E47" s="19">
        <v>0</v>
      </c>
      <c r="F47" s="19">
        <v>0</v>
      </c>
      <c r="G47" s="20">
        <v>0</v>
      </c>
      <c r="H47" s="20">
        <v>32223039</v>
      </c>
      <c r="I47" s="19">
        <v>31230360</v>
      </c>
      <c r="J47" s="19">
        <v>12515842</v>
      </c>
      <c r="K47" s="19">
        <v>0</v>
      </c>
      <c r="L47" s="19">
        <v>880600</v>
      </c>
      <c r="M47" s="19">
        <v>0</v>
      </c>
      <c r="N47" s="19">
        <v>0</v>
      </c>
      <c r="O47" s="26">
        <v>3986140</v>
      </c>
    </row>
    <row r="48" spans="2:15" x14ac:dyDescent="0.25">
      <c r="B48" s="38" t="s">
        <v>27</v>
      </c>
      <c r="C48" s="33">
        <f t="shared" si="3"/>
        <v>6194551</v>
      </c>
      <c r="D48" s="21">
        <v>0</v>
      </c>
      <c r="E48" s="19">
        <v>0</v>
      </c>
      <c r="F48" s="19">
        <v>0</v>
      </c>
      <c r="G48" s="19">
        <v>0</v>
      </c>
      <c r="H48" s="19">
        <v>272150</v>
      </c>
      <c r="I48" s="20">
        <v>0</v>
      </c>
      <c r="J48" s="19">
        <v>32000</v>
      </c>
      <c r="K48" s="19">
        <v>273000</v>
      </c>
      <c r="L48" s="19">
        <v>0</v>
      </c>
      <c r="M48" s="19">
        <v>29782</v>
      </c>
      <c r="N48" s="19">
        <v>234600</v>
      </c>
      <c r="O48" s="26">
        <v>5353019</v>
      </c>
    </row>
    <row r="49" spans="2:15" x14ac:dyDescent="0.25">
      <c r="B49" s="38" t="s">
        <v>28</v>
      </c>
      <c r="C49" s="33">
        <f t="shared" si="3"/>
        <v>2514467</v>
      </c>
      <c r="D49" s="21">
        <v>0</v>
      </c>
      <c r="E49" s="19">
        <v>0</v>
      </c>
      <c r="F49" s="19">
        <v>2375973</v>
      </c>
      <c r="G49" s="19">
        <v>0</v>
      </c>
      <c r="H49" s="19">
        <v>105534</v>
      </c>
      <c r="I49" s="19">
        <v>32960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6">
        <v>0</v>
      </c>
    </row>
    <row r="50" spans="2:15" x14ac:dyDescent="0.25">
      <c r="B50" s="38" t="s">
        <v>29</v>
      </c>
      <c r="C50" s="33">
        <f t="shared" si="3"/>
        <v>132876</v>
      </c>
      <c r="D50" s="21">
        <v>60610</v>
      </c>
      <c r="E50" s="19">
        <v>0</v>
      </c>
      <c r="F50" s="19">
        <v>0</v>
      </c>
      <c r="G50" s="20">
        <v>0</v>
      </c>
      <c r="H50" s="19">
        <v>0</v>
      </c>
      <c r="I50" s="20">
        <v>62076</v>
      </c>
      <c r="J50" s="19">
        <v>0</v>
      </c>
      <c r="K50" s="19">
        <v>0</v>
      </c>
      <c r="L50" s="19">
        <v>10190</v>
      </c>
      <c r="M50" s="19">
        <v>0</v>
      </c>
      <c r="N50" s="19">
        <v>0</v>
      </c>
      <c r="O50" s="26">
        <v>0</v>
      </c>
    </row>
    <row r="51" spans="2:15" x14ac:dyDescent="0.25">
      <c r="B51" s="38" t="s">
        <v>30</v>
      </c>
      <c r="C51" s="33">
        <f t="shared" si="3"/>
        <v>111867200</v>
      </c>
      <c r="D51" s="21">
        <v>122523</v>
      </c>
      <c r="E51" s="19">
        <v>2381232</v>
      </c>
      <c r="F51" s="19">
        <v>922883</v>
      </c>
      <c r="G51" s="20">
        <v>1368169</v>
      </c>
      <c r="H51" s="19">
        <v>5998015</v>
      </c>
      <c r="I51" s="20">
        <v>729060</v>
      </c>
      <c r="J51" s="20">
        <v>2908260</v>
      </c>
      <c r="K51" s="19">
        <v>5724211</v>
      </c>
      <c r="L51" s="19">
        <v>10164085</v>
      </c>
      <c r="M51" s="19">
        <v>17956609</v>
      </c>
      <c r="N51" s="19">
        <v>29886557</v>
      </c>
      <c r="O51" s="26">
        <v>33705596</v>
      </c>
    </row>
    <row r="52" spans="2:15" x14ac:dyDescent="0.25">
      <c r="B52" s="38" t="s">
        <v>31</v>
      </c>
      <c r="C52" s="33">
        <f t="shared" si="3"/>
        <v>5493016</v>
      </c>
      <c r="D52" s="21">
        <v>0</v>
      </c>
      <c r="E52" s="19">
        <v>3665200</v>
      </c>
      <c r="F52" s="19">
        <v>0</v>
      </c>
      <c r="G52" s="19">
        <v>0</v>
      </c>
      <c r="H52" s="19">
        <v>7450</v>
      </c>
      <c r="I52" s="19">
        <v>275320</v>
      </c>
      <c r="J52" s="19">
        <v>0</v>
      </c>
      <c r="K52" s="19">
        <v>365581</v>
      </c>
      <c r="L52" s="19">
        <v>0</v>
      </c>
      <c r="M52" s="19">
        <v>743045</v>
      </c>
      <c r="N52" s="19">
        <v>417025</v>
      </c>
      <c r="O52" s="26">
        <v>19395</v>
      </c>
    </row>
    <row r="53" spans="2:15" x14ac:dyDescent="0.25">
      <c r="B53" s="38" t="s">
        <v>32</v>
      </c>
      <c r="C53" s="33">
        <f t="shared" si="3"/>
        <v>77006050</v>
      </c>
      <c r="D53" s="21">
        <v>79826</v>
      </c>
      <c r="E53" s="19">
        <v>28029617</v>
      </c>
      <c r="F53" s="19">
        <v>1688618</v>
      </c>
      <c r="G53" s="20">
        <v>553231</v>
      </c>
      <c r="H53" s="20">
        <v>1501389</v>
      </c>
      <c r="I53" s="19">
        <v>2082500</v>
      </c>
      <c r="J53" s="19">
        <v>13035450</v>
      </c>
      <c r="K53" s="19">
        <v>8110898</v>
      </c>
      <c r="L53" s="19">
        <v>264101</v>
      </c>
      <c r="M53" s="19">
        <v>18969795</v>
      </c>
      <c r="N53" s="19">
        <v>2452832</v>
      </c>
      <c r="O53" s="26">
        <v>237793</v>
      </c>
    </row>
    <row r="54" spans="2:15" x14ac:dyDescent="0.25">
      <c r="B54" s="38" t="s">
        <v>33</v>
      </c>
      <c r="C54" s="33">
        <f t="shared" si="3"/>
        <v>36301571</v>
      </c>
      <c r="D54" s="21">
        <v>3000000</v>
      </c>
      <c r="E54" s="19">
        <v>3000000</v>
      </c>
      <c r="F54" s="19">
        <v>0</v>
      </c>
      <c r="G54" s="20">
        <v>11871321</v>
      </c>
      <c r="H54" s="20">
        <v>3000000</v>
      </c>
      <c r="I54" s="19">
        <v>0</v>
      </c>
      <c r="J54" s="19">
        <v>3000000</v>
      </c>
      <c r="K54" s="19">
        <v>3090960</v>
      </c>
      <c r="L54" s="19">
        <v>0</v>
      </c>
      <c r="M54" s="19">
        <v>3000000</v>
      </c>
      <c r="N54" s="19">
        <v>3179990</v>
      </c>
      <c r="O54" s="26">
        <v>3159300</v>
      </c>
    </row>
    <row r="55" spans="2:15" x14ac:dyDescent="0.25">
      <c r="B55" s="38" t="s">
        <v>34</v>
      </c>
      <c r="C55" s="33">
        <f t="shared" si="3"/>
        <v>2138068</v>
      </c>
      <c r="D55" s="21">
        <v>450000</v>
      </c>
      <c r="E55" s="19">
        <v>0</v>
      </c>
      <c r="F55" s="19">
        <v>0</v>
      </c>
      <c r="G55" s="20">
        <v>450000</v>
      </c>
      <c r="H55" s="20">
        <v>338068</v>
      </c>
      <c r="I55" s="19">
        <v>450000</v>
      </c>
      <c r="J55" s="19">
        <v>450000</v>
      </c>
      <c r="K55" s="19">
        <v>0</v>
      </c>
      <c r="L55" s="19">
        <v>0</v>
      </c>
      <c r="M55" s="19">
        <v>0</v>
      </c>
      <c r="N55" s="19">
        <v>0</v>
      </c>
      <c r="O55" s="26">
        <v>0</v>
      </c>
    </row>
    <row r="56" spans="2:15" x14ac:dyDescent="0.25">
      <c r="B56" s="38" t="s">
        <v>35</v>
      </c>
      <c r="C56" s="33">
        <f t="shared" si="3"/>
        <v>93420397</v>
      </c>
      <c r="D56" s="21">
        <v>3935000</v>
      </c>
      <c r="E56" s="19">
        <v>0</v>
      </c>
      <c r="F56" s="19">
        <v>5746000</v>
      </c>
      <c r="G56" s="20">
        <v>9845500</v>
      </c>
      <c r="H56" s="20">
        <v>13593507</v>
      </c>
      <c r="I56" s="19">
        <v>5293500</v>
      </c>
      <c r="J56" s="19">
        <v>4876360</v>
      </c>
      <c r="K56" s="19">
        <v>13280200</v>
      </c>
      <c r="L56" s="19">
        <v>6392100</v>
      </c>
      <c r="M56" s="19">
        <v>9606600</v>
      </c>
      <c r="N56" s="19">
        <v>4029300</v>
      </c>
      <c r="O56" s="26">
        <v>16822330</v>
      </c>
    </row>
    <row r="57" spans="2:15" x14ac:dyDescent="0.25">
      <c r="B57" s="38" t="s">
        <v>36</v>
      </c>
      <c r="C57" s="33">
        <f t="shared" si="3"/>
        <v>6380</v>
      </c>
      <c r="D57" s="21">
        <v>0</v>
      </c>
      <c r="E57" s="19">
        <v>0</v>
      </c>
      <c r="F57" s="19">
        <v>0</v>
      </c>
      <c r="G57" s="20">
        <v>0</v>
      </c>
      <c r="H57" s="20">
        <v>0</v>
      </c>
      <c r="I57" s="19">
        <v>0</v>
      </c>
      <c r="J57" s="19">
        <v>6380</v>
      </c>
      <c r="K57" s="19">
        <v>0</v>
      </c>
      <c r="L57" s="19">
        <v>0</v>
      </c>
      <c r="M57" s="19">
        <v>0</v>
      </c>
      <c r="N57" s="19">
        <v>0</v>
      </c>
      <c r="O57" s="26">
        <v>0</v>
      </c>
    </row>
    <row r="58" spans="2:15" x14ac:dyDescent="0.25">
      <c r="B58" s="38" t="s">
        <v>66</v>
      </c>
      <c r="C58" s="33">
        <f t="shared" si="3"/>
        <v>47200</v>
      </c>
      <c r="D58" s="21">
        <v>0</v>
      </c>
      <c r="E58" s="19">
        <v>0</v>
      </c>
      <c r="F58" s="19">
        <v>0</v>
      </c>
      <c r="G58" s="20">
        <v>0</v>
      </c>
      <c r="H58" s="20">
        <v>0</v>
      </c>
      <c r="I58" s="19">
        <v>0</v>
      </c>
      <c r="J58" s="19">
        <v>0</v>
      </c>
      <c r="K58" s="19">
        <v>0</v>
      </c>
      <c r="L58" s="19">
        <v>0</v>
      </c>
      <c r="M58" s="19">
        <v>47200</v>
      </c>
      <c r="N58" s="19">
        <v>0</v>
      </c>
      <c r="O58" s="26">
        <v>0</v>
      </c>
    </row>
    <row r="59" spans="2:15" x14ac:dyDescent="0.25">
      <c r="B59" s="38" t="s">
        <v>37</v>
      </c>
      <c r="C59" s="33">
        <f t="shared" si="3"/>
        <v>4647067</v>
      </c>
      <c r="D59" s="21">
        <v>0</v>
      </c>
      <c r="E59" s="19">
        <v>0</v>
      </c>
      <c r="F59" s="19">
        <v>0</v>
      </c>
      <c r="G59" s="20">
        <v>0</v>
      </c>
      <c r="H59" s="20">
        <v>0</v>
      </c>
      <c r="I59" s="19">
        <v>0</v>
      </c>
      <c r="J59" s="19">
        <v>0</v>
      </c>
      <c r="K59" s="19">
        <v>2884974</v>
      </c>
      <c r="L59" s="19">
        <v>0</v>
      </c>
      <c r="M59" s="19">
        <v>0</v>
      </c>
      <c r="N59" s="19">
        <v>0</v>
      </c>
      <c r="O59" s="26">
        <v>1762093</v>
      </c>
    </row>
    <row r="60" spans="2:15" x14ac:dyDescent="0.25">
      <c r="B60" s="38" t="s">
        <v>38</v>
      </c>
      <c r="C60" s="33">
        <f t="shared" ref="C60:C68" si="4">SUM(D60:O60)</f>
        <v>209624957</v>
      </c>
      <c r="D60" s="21">
        <v>16574208</v>
      </c>
      <c r="E60" s="19">
        <v>16574208</v>
      </c>
      <c r="F60" s="19">
        <v>18443957</v>
      </c>
      <c r="G60" s="20">
        <v>18443957</v>
      </c>
      <c r="H60" s="20">
        <v>18364689</v>
      </c>
      <c r="I60" s="19">
        <v>18364689</v>
      </c>
      <c r="J60" s="19">
        <v>18364689</v>
      </c>
      <c r="K60" s="19">
        <v>14839085</v>
      </c>
      <c r="L60" s="19">
        <v>14839085</v>
      </c>
      <c r="M60" s="19">
        <v>18272130</v>
      </c>
      <c r="N60" s="19">
        <v>18272130</v>
      </c>
      <c r="O60" s="26">
        <v>18272130</v>
      </c>
    </row>
    <row r="61" spans="2:15" x14ac:dyDescent="0.25">
      <c r="B61" s="38" t="s">
        <v>72</v>
      </c>
      <c r="C61" s="33">
        <f t="shared" si="4"/>
        <v>6455000</v>
      </c>
      <c r="D61" s="21">
        <v>100000</v>
      </c>
      <c r="E61" s="19">
        <v>1700000</v>
      </c>
      <c r="F61" s="19">
        <v>425000</v>
      </c>
      <c r="G61" s="20">
        <v>730000</v>
      </c>
      <c r="H61" s="20">
        <v>1400000</v>
      </c>
      <c r="I61" s="19">
        <v>200000</v>
      </c>
      <c r="J61" s="19">
        <v>0</v>
      </c>
      <c r="K61" s="19">
        <v>0</v>
      </c>
      <c r="L61" s="19">
        <v>300000</v>
      </c>
      <c r="M61" s="19">
        <v>0</v>
      </c>
      <c r="N61" s="19">
        <v>1600000</v>
      </c>
      <c r="O61" s="26">
        <v>0</v>
      </c>
    </row>
    <row r="62" spans="2:15" x14ac:dyDescent="0.25">
      <c r="B62" s="38" t="s">
        <v>39</v>
      </c>
      <c r="C62" s="33">
        <f t="shared" si="4"/>
        <v>132092</v>
      </c>
      <c r="D62" s="21">
        <v>57216</v>
      </c>
      <c r="E62" s="19">
        <v>6785</v>
      </c>
      <c r="F62" s="19">
        <v>6795</v>
      </c>
      <c r="G62" s="20">
        <v>20409</v>
      </c>
      <c r="H62" s="20">
        <v>6825</v>
      </c>
      <c r="I62" s="19">
        <v>0</v>
      </c>
      <c r="J62" s="19">
        <v>27192</v>
      </c>
      <c r="K62" s="19">
        <v>0</v>
      </c>
      <c r="L62" s="19">
        <v>0</v>
      </c>
      <c r="M62" s="19">
        <v>6870</v>
      </c>
      <c r="N62" s="19">
        <v>0</v>
      </c>
      <c r="O62" s="26">
        <v>0</v>
      </c>
    </row>
    <row r="63" spans="2:15" x14ac:dyDescent="0.25">
      <c r="B63" s="38" t="s">
        <v>40</v>
      </c>
      <c r="C63" s="33">
        <f t="shared" si="4"/>
        <v>2268787</v>
      </c>
      <c r="D63" s="21">
        <v>95289</v>
      </c>
      <c r="E63" s="19">
        <v>238687</v>
      </c>
      <c r="F63" s="19">
        <v>166096</v>
      </c>
      <c r="G63" s="20">
        <v>239805</v>
      </c>
      <c r="H63" s="20">
        <v>310068</v>
      </c>
      <c r="I63" s="19">
        <v>235864</v>
      </c>
      <c r="J63" s="19">
        <v>78331</v>
      </c>
      <c r="K63" s="19">
        <v>63405</v>
      </c>
      <c r="L63" s="19">
        <v>179357</v>
      </c>
      <c r="M63" s="19">
        <v>129838</v>
      </c>
      <c r="N63" s="19">
        <v>75254</v>
      </c>
      <c r="O63" s="26">
        <v>456793</v>
      </c>
    </row>
    <row r="64" spans="2:15" x14ac:dyDescent="0.25">
      <c r="B64" s="38" t="s">
        <v>41</v>
      </c>
      <c r="C64" s="33">
        <f t="shared" si="4"/>
        <v>132497587</v>
      </c>
      <c r="D64" s="21">
        <v>938407</v>
      </c>
      <c r="E64" s="19">
        <v>15993633</v>
      </c>
      <c r="F64" s="19">
        <v>6444153</v>
      </c>
      <c r="G64" s="20">
        <v>28505620</v>
      </c>
      <c r="H64" s="20">
        <v>475253</v>
      </c>
      <c r="I64" s="20">
        <v>4488638</v>
      </c>
      <c r="J64" s="20">
        <v>15443110</v>
      </c>
      <c r="K64" s="19">
        <v>8284457</v>
      </c>
      <c r="L64" s="19">
        <v>10097663</v>
      </c>
      <c r="M64" s="19">
        <v>6665794</v>
      </c>
      <c r="N64" s="19">
        <v>18775879</v>
      </c>
      <c r="O64" s="26">
        <v>16384980</v>
      </c>
    </row>
    <row r="65" spans="2:15" x14ac:dyDescent="0.25">
      <c r="B65" s="38" t="s">
        <v>42</v>
      </c>
      <c r="C65" s="33">
        <f t="shared" si="4"/>
        <v>24550</v>
      </c>
      <c r="D65" s="21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10000</v>
      </c>
      <c r="M65" s="19">
        <v>14000</v>
      </c>
      <c r="N65" s="19">
        <v>0</v>
      </c>
      <c r="O65" s="26">
        <v>550</v>
      </c>
    </row>
    <row r="66" spans="2:15" x14ac:dyDescent="0.25">
      <c r="B66" s="38" t="s">
        <v>43</v>
      </c>
      <c r="C66" s="33">
        <f t="shared" si="4"/>
        <v>50556</v>
      </c>
      <c r="D66" s="21">
        <v>4532</v>
      </c>
      <c r="E66" s="19">
        <v>0</v>
      </c>
      <c r="F66" s="19">
        <v>5527</v>
      </c>
      <c r="G66" s="20">
        <v>13459</v>
      </c>
      <c r="H66" s="20">
        <v>0</v>
      </c>
      <c r="I66" s="19">
        <v>0</v>
      </c>
      <c r="J66" s="19">
        <v>5357</v>
      </c>
      <c r="K66" s="19">
        <v>7133</v>
      </c>
      <c r="L66" s="19">
        <v>0</v>
      </c>
      <c r="M66" s="19">
        <v>1108</v>
      </c>
      <c r="N66" s="19">
        <v>3055</v>
      </c>
      <c r="O66" s="26">
        <v>10385</v>
      </c>
    </row>
    <row r="67" spans="2:15" x14ac:dyDescent="0.25">
      <c r="B67" s="38" t="s">
        <v>44</v>
      </c>
      <c r="C67" s="33">
        <f t="shared" si="4"/>
        <v>68875</v>
      </c>
      <c r="D67" s="21">
        <v>0</v>
      </c>
      <c r="E67" s="19">
        <v>68875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26">
        <v>0</v>
      </c>
    </row>
    <row r="68" spans="2:15" ht="15.75" thickBot="1" x14ac:dyDescent="0.3">
      <c r="B68" s="39" t="s">
        <v>45</v>
      </c>
      <c r="C68" s="33">
        <f t="shared" si="4"/>
        <v>26643142</v>
      </c>
      <c r="D68" s="21">
        <v>5522397</v>
      </c>
      <c r="E68" s="19">
        <v>0</v>
      </c>
      <c r="F68" s="19">
        <v>102063</v>
      </c>
      <c r="G68" s="20">
        <v>12585751</v>
      </c>
      <c r="H68" s="20">
        <v>707471</v>
      </c>
      <c r="I68" s="19">
        <v>176401</v>
      </c>
      <c r="J68" s="19">
        <v>6572</v>
      </c>
      <c r="K68" s="19">
        <v>3531685</v>
      </c>
      <c r="L68" s="19">
        <v>527807</v>
      </c>
      <c r="M68" s="19">
        <v>2383907</v>
      </c>
      <c r="N68" s="19">
        <v>9588</v>
      </c>
      <c r="O68" s="26">
        <v>1089500</v>
      </c>
    </row>
    <row r="69" spans="2:15" s="3" customFormat="1" ht="12" thickBot="1" x14ac:dyDescent="0.25">
      <c r="B69" s="41" t="s">
        <v>8</v>
      </c>
      <c r="C69" s="34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28">
        <f t="shared" si="5"/>
        <v>207651448</v>
      </c>
    </row>
    <row r="70" spans="2:15" x14ac:dyDescent="0.25">
      <c r="B70" s="37" t="s">
        <v>10</v>
      </c>
      <c r="C70" s="33">
        <f t="shared" ref="C70:C72" si="6">SUM(D70:O70)</f>
        <v>230957187</v>
      </c>
      <c r="D70" s="21">
        <v>579800</v>
      </c>
      <c r="E70" s="19">
        <v>0</v>
      </c>
      <c r="F70" s="19">
        <v>19568853</v>
      </c>
      <c r="G70" s="20">
        <v>0</v>
      </c>
      <c r="H70" s="20">
        <v>0</v>
      </c>
      <c r="I70" s="19">
        <v>549529</v>
      </c>
      <c r="J70" s="20">
        <v>599874</v>
      </c>
      <c r="K70" s="20">
        <v>2261000</v>
      </c>
      <c r="L70" s="20">
        <v>246400</v>
      </c>
      <c r="M70" s="19">
        <v>386267</v>
      </c>
      <c r="N70" s="19">
        <v>4622919</v>
      </c>
      <c r="O70" s="26">
        <v>202142545</v>
      </c>
    </row>
    <row r="71" spans="2:15" x14ac:dyDescent="0.25">
      <c r="B71" s="38" t="s">
        <v>11</v>
      </c>
      <c r="C71" s="33">
        <f t="shared" si="6"/>
        <v>4087548</v>
      </c>
      <c r="D71" s="21">
        <v>0</v>
      </c>
      <c r="E71" s="19">
        <v>251685</v>
      </c>
      <c r="F71" s="19">
        <v>0</v>
      </c>
      <c r="G71" s="20">
        <v>0</v>
      </c>
      <c r="H71" s="20">
        <v>0</v>
      </c>
      <c r="I71" s="19">
        <v>0</v>
      </c>
      <c r="J71" s="20">
        <v>0</v>
      </c>
      <c r="K71" s="20">
        <v>0</v>
      </c>
      <c r="L71" s="19">
        <v>0</v>
      </c>
      <c r="M71" s="19">
        <v>89970</v>
      </c>
      <c r="N71" s="19">
        <v>21990</v>
      </c>
      <c r="O71" s="26">
        <v>3723903</v>
      </c>
    </row>
    <row r="72" spans="2:15" x14ac:dyDescent="0.25">
      <c r="B72" s="38" t="s">
        <v>67</v>
      </c>
      <c r="C72" s="33">
        <f t="shared" si="6"/>
        <v>4712400</v>
      </c>
      <c r="D72" s="21">
        <v>0</v>
      </c>
      <c r="E72" s="19">
        <v>0</v>
      </c>
      <c r="F72" s="19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1142400</v>
      </c>
      <c r="N72" s="19">
        <v>1785000</v>
      </c>
      <c r="O72" s="26">
        <v>1785000</v>
      </c>
    </row>
    <row r="73" spans="2:15" s="1" customFormat="1" ht="12" thickBot="1" x14ac:dyDescent="0.25">
      <c r="B73" s="36" t="s">
        <v>9</v>
      </c>
      <c r="C73" s="22">
        <f t="shared" ref="C73:O73" si="7">C6-C28-C69</f>
        <v>411340283</v>
      </c>
      <c r="D73" s="29">
        <f t="shared" si="7"/>
        <v>255075132</v>
      </c>
      <c r="E73" s="30">
        <f t="shared" si="7"/>
        <v>-106018939</v>
      </c>
      <c r="F73" s="30">
        <f t="shared" si="7"/>
        <v>248102116</v>
      </c>
      <c r="G73" s="30">
        <f t="shared" si="7"/>
        <v>219008606</v>
      </c>
      <c r="H73" s="30">
        <f t="shared" si="7"/>
        <v>-78087367</v>
      </c>
      <c r="I73" s="30">
        <f t="shared" si="7"/>
        <v>87788247</v>
      </c>
      <c r="J73" s="30">
        <f t="shared" si="7"/>
        <v>35673796</v>
      </c>
      <c r="K73" s="30">
        <f t="shared" si="7"/>
        <v>213512472</v>
      </c>
      <c r="L73" s="30">
        <f t="shared" si="7"/>
        <v>-34192424</v>
      </c>
      <c r="M73" s="30">
        <f t="shared" si="7"/>
        <v>-52025956</v>
      </c>
      <c r="N73" s="30">
        <f t="shared" si="7"/>
        <v>62468355</v>
      </c>
      <c r="O73" s="31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2016-03-29T14:29:54Z</dcterms:modified>
</cp:coreProperties>
</file>